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bookViews>
    <workbookView xWindow="0" yWindow="0" windowWidth="28800" windowHeight="125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6" i="1"/>
  <c r="D13" i="1"/>
  <c r="E13" i="1" s="1"/>
  <c r="F13" i="1" s="1"/>
  <c r="I13" i="1"/>
  <c r="K13" i="1"/>
  <c r="M13" i="1"/>
  <c r="O13" i="1"/>
  <c r="Q13" i="1"/>
  <c r="S13" i="1"/>
  <c r="U13" i="1"/>
  <c r="W13" i="1"/>
  <c r="W11" i="1"/>
  <c r="W12" i="1"/>
  <c r="D7" i="1"/>
  <c r="E7" i="1" s="1"/>
  <c r="F7" i="1" s="1"/>
  <c r="D8" i="1"/>
  <c r="D9" i="1"/>
  <c r="E9" i="1" s="1"/>
  <c r="F9" i="1" s="1"/>
  <c r="D10" i="1"/>
  <c r="D11" i="1"/>
  <c r="E11" i="1" s="1"/>
  <c r="F11" i="1" s="1"/>
  <c r="D12" i="1"/>
  <c r="E12" i="1" s="1"/>
  <c r="F12" i="1" s="1"/>
  <c r="D6" i="1"/>
  <c r="E6" i="1" s="1"/>
  <c r="F6" i="1" s="1"/>
  <c r="I12" i="1"/>
  <c r="K12" i="1"/>
  <c r="M12" i="1"/>
  <c r="O12" i="1"/>
  <c r="Q12" i="1"/>
  <c r="S12" i="1"/>
  <c r="U12" i="1"/>
  <c r="I11" i="1"/>
  <c r="K11" i="1"/>
  <c r="M11" i="1"/>
  <c r="O11" i="1"/>
  <c r="Q11" i="1"/>
  <c r="S11" i="1"/>
  <c r="U11" i="1"/>
  <c r="E10" i="1"/>
  <c r="F10" i="1" s="1"/>
  <c r="I10" i="1"/>
  <c r="K10" i="1"/>
  <c r="M10" i="1"/>
  <c r="O10" i="1"/>
  <c r="Q10" i="1"/>
  <c r="S10" i="1"/>
  <c r="U10" i="1"/>
  <c r="W10" i="1"/>
  <c r="W9" i="1"/>
  <c r="U9" i="1"/>
  <c r="S9" i="1"/>
  <c r="Q9" i="1"/>
  <c r="O9" i="1"/>
  <c r="M9" i="1"/>
  <c r="I9" i="1"/>
  <c r="K9" i="1"/>
  <c r="E8" i="1"/>
  <c r="F8" i="1" s="1"/>
  <c r="I8" i="1"/>
  <c r="K8" i="1"/>
  <c r="M8" i="1"/>
  <c r="O8" i="1"/>
  <c r="Q8" i="1"/>
  <c r="S8" i="1"/>
  <c r="U8" i="1"/>
  <c r="W8" i="1"/>
  <c r="W7" i="1"/>
  <c r="U7" i="1"/>
  <c r="S7" i="1"/>
  <c r="Q7" i="1"/>
  <c r="O7" i="1"/>
  <c r="M7" i="1"/>
  <c r="K7" i="1"/>
  <c r="I7" i="1"/>
  <c r="K6" i="1"/>
  <c r="M6" i="1"/>
  <c r="O6" i="1"/>
  <c r="Q6" i="1"/>
  <c r="S6" i="1"/>
  <c r="U6" i="1"/>
  <c r="W6" i="1"/>
  <c r="I6" i="1"/>
</calcChain>
</file>

<file path=xl/sharedStrings.xml><?xml version="1.0" encoding="utf-8"?>
<sst xmlns="http://schemas.openxmlformats.org/spreadsheetml/2006/main" count="38" uniqueCount="24">
  <si>
    <t>MyProtein EAA Pulver</t>
  </si>
  <si>
    <t>Pro Kg</t>
  </si>
  <si>
    <t>Leucin</t>
  </si>
  <si>
    <t>Isoleucin</t>
  </si>
  <si>
    <t>Valin</t>
  </si>
  <si>
    <t>Lysin</t>
  </si>
  <si>
    <t>Threonin</t>
  </si>
  <si>
    <t>Methionin</t>
  </si>
  <si>
    <t>Tryptophan</t>
  </si>
  <si>
    <t>Portion</t>
  </si>
  <si>
    <t>Portion g</t>
  </si>
  <si>
    <t>Bulk Powder EEA</t>
  </si>
  <si>
    <t>Energybody EAA 500g</t>
  </si>
  <si>
    <t>ESN Nitro Amino</t>
  </si>
  <si>
    <t>Zec+ Amino EAA</t>
  </si>
  <si>
    <t>€/100g P</t>
  </si>
  <si>
    <t xml:space="preserve">Peak EAA TST </t>
  </si>
  <si>
    <t>Ironmax EAA</t>
  </si>
  <si>
    <t>EAA/P</t>
  </si>
  <si>
    <t>MySupps 100% EAA</t>
  </si>
  <si>
    <t>EAA/100g</t>
  </si>
  <si>
    <t>€/100g EAA</t>
  </si>
  <si>
    <t>P/100</t>
  </si>
  <si>
    <t>Phenylal.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</si>
</sst>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7"/>
  <sheetViews>
    <sheetView tabSelected="1" workbookViewId="0">
      <selection activeCell="S21" sqref="S21"/>
    </sheetView>
  </sheetViews>
  <sheetFormatPr baseColWidth="10" defaultRowHeight="15" x14ac:dyDescent="0.25"/>
  <cols>
    <col min="1" max="1" width="20.5703125" style="3" bestFit="1" customWidth="1"/>
    <col min="2" max="2" width="7" style="1" bestFit="1" customWidth="1"/>
    <col min="3" max="3" width="9" style="4" bestFit="1" customWidth="1"/>
    <col min="4" max="4" width="6.5703125" style="4" bestFit="1" customWidth="1"/>
    <col min="5" max="5" width="9.42578125" style="4" bestFit="1" customWidth="1"/>
    <col min="6" max="6" width="8.42578125" style="5" bestFit="1" customWidth="1"/>
    <col min="7" max="7" width="10.85546875" style="5" bestFit="1" customWidth="1"/>
    <col min="8" max="8" width="6.5703125" style="1" bestFit="1" customWidth="1"/>
    <col min="9" max="9" width="5.28515625" style="1" bestFit="1" customWidth="1"/>
    <col min="10" max="10" width="8.28515625" style="1" bestFit="1" customWidth="1"/>
    <col min="11" max="11" width="5.28515625" style="1" bestFit="1" customWidth="1"/>
    <col min="12" max="12" width="6.5703125" style="1" bestFit="1" customWidth="1"/>
    <col min="13" max="13" width="5.28515625" style="1" bestFit="1" customWidth="1"/>
    <col min="14" max="14" width="6.5703125" style="1" bestFit="1" customWidth="1"/>
    <col min="15" max="15" width="5.28515625" style="1" bestFit="1" customWidth="1"/>
    <col min="16" max="16" width="8.140625" style="1" bestFit="1" customWidth="1"/>
    <col min="17" max="17" width="5.28515625" style="1" bestFit="1" customWidth="1"/>
    <col min="18" max="18" width="8" style="1" bestFit="1" customWidth="1"/>
    <col min="19" max="19" width="5.28515625" style="1" bestFit="1" customWidth="1"/>
    <col min="20" max="20" width="9.140625" style="1" bestFit="1" customWidth="1"/>
    <col min="21" max="21" width="5.140625" style="1" bestFit="1" customWidth="1"/>
    <col min="22" max="22" width="9.7109375" style="1" bestFit="1" customWidth="1"/>
    <col min="23" max="23" width="5.140625" style="1" bestFit="1" customWidth="1"/>
    <col min="24" max="16384" width="11.42578125" style="1"/>
  </cols>
  <sheetData>
    <row r="4" spans="1:23" x14ac:dyDescent="0.25">
      <c r="H4" s="6" t="s">
        <v>9</v>
      </c>
      <c r="I4" s="6" t="s">
        <v>22</v>
      </c>
      <c r="J4" s="6" t="s">
        <v>9</v>
      </c>
      <c r="K4" s="6" t="s">
        <v>22</v>
      </c>
      <c r="L4" s="6" t="s">
        <v>9</v>
      </c>
      <c r="M4" s="6" t="s">
        <v>22</v>
      </c>
      <c r="N4" s="6" t="s">
        <v>9</v>
      </c>
      <c r="O4" s="6" t="s">
        <v>22</v>
      </c>
      <c r="P4" s="6" t="s">
        <v>9</v>
      </c>
      <c r="Q4" s="6" t="s">
        <v>22</v>
      </c>
      <c r="R4" s="6" t="s">
        <v>9</v>
      </c>
      <c r="S4" s="6" t="s">
        <v>22</v>
      </c>
      <c r="T4" s="6" t="s">
        <v>9</v>
      </c>
      <c r="U4" s="6" t="s">
        <v>22</v>
      </c>
      <c r="V4" s="6" t="s">
        <v>9</v>
      </c>
      <c r="W4" s="6" t="s">
        <v>22</v>
      </c>
    </row>
    <row r="5" spans="1:23" x14ac:dyDescent="0.25">
      <c r="B5" s="1" t="s">
        <v>1</v>
      </c>
      <c r="C5" s="4" t="s">
        <v>10</v>
      </c>
      <c r="D5" s="4" t="s">
        <v>18</v>
      </c>
      <c r="E5" s="4" t="s">
        <v>20</v>
      </c>
      <c r="F5" s="5" t="s">
        <v>15</v>
      </c>
      <c r="G5" s="5" t="s">
        <v>21</v>
      </c>
      <c r="H5" s="6" t="s">
        <v>2</v>
      </c>
      <c r="I5" s="6"/>
      <c r="J5" s="6" t="s">
        <v>3</v>
      </c>
      <c r="K5" s="6"/>
      <c r="L5" s="6" t="s">
        <v>4</v>
      </c>
      <c r="M5" s="6"/>
      <c r="N5" s="6" t="s">
        <v>5</v>
      </c>
      <c r="O5" s="6"/>
      <c r="P5" s="6" t="s">
        <v>23</v>
      </c>
      <c r="Q5" s="6"/>
      <c r="R5" s="6" t="s">
        <v>6</v>
      </c>
      <c r="S5" s="6"/>
      <c r="T5" s="6" t="s">
        <v>7</v>
      </c>
      <c r="U5" s="6"/>
      <c r="V5" s="6" t="s">
        <v>8</v>
      </c>
      <c r="W5" s="6"/>
    </row>
    <row r="6" spans="1:23" x14ac:dyDescent="0.25">
      <c r="A6" s="3" t="s">
        <v>0</v>
      </c>
      <c r="B6" s="2">
        <v>50.79</v>
      </c>
      <c r="C6" s="4">
        <v>15</v>
      </c>
      <c r="D6" s="4">
        <f>SUM(H6,J6,L6,N6,P6,R6,T6,V6)</f>
        <v>14290</v>
      </c>
      <c r="E6" s="4">
        <f>D6*100/C6/1000</f>
        <v>95.266666666666666</v>
      </c>
      <c r="F6" s="5">
        <f>B6*10/E6</f>
        <v>5.3313505948215534</v>
      </c>
      <c r="G6" s="5">
        <f>F6*100/E6</f>
        <v>5.5962392527867957</v>
      </c>
      <c r="H6" s="7">
        <v>5000</v>
      </c>
      <c r="I6" s="7">
        <f>H6*100/15</f>
        <v>33333.333333333336</v>
      </c>
      <c r="J6" s="7">
        <v>890</v>
      </c>
      <c r="K6" s="7">
        <f t="shared" ref="K6:K8" si="0">J6*100/15</f>
        <v>5933.333333333333</v>
      </c>
      <c r="L6" s="7">
        <v>2200</v>
      </c>
      <c r="M6" s="7">
        <f t="shared" ref="M6:M8" si="1">L6*100/15</f>
        <v>14666.666666666666</v>
      </c>
      <c r="N6" s="7">
        <v>2200</v>
      </c>
      <c r="O6" s="7">
        <f t="shared" ref="O6:O8" si="2">N6*100/15</f>
        <v>14666.666666666666</v>
      </c>
      <c r="P6" s="7">
        <v>1800</v>
      </c>
      <c r="Q6" s="7">
        <f t="shared" ref="Q6:Q8" si="3">P6*100/15</f>
        <v>12000</v>
      </c>
      <c r="R6" s="7">
        <v>1500</v>
      </c>
      <c r="S6" s="7">
        <f t="shared" ref="S6:S8" si="4">R6*100/15</f>
        <v>10000</v>
      </c>
      <c r="T6" s="7">
        <v>500</v>
      </c>
      <c r="U6" s="7">
        <f t="shared" ref="U6:U8" si="5">T6*100/15</f>
        <v>3333.3333333333335</v>
      </c>
      <c r="V6" s="7">
        <v>200</v>
      </c>
      <c r="W6" s="7">
        <f t="shared" ref="W6:W8" si="6">V6*100/15</f>
        <v>1333.3333333333333</v>
      </c>
    </row>
    <row r="7" spans="1:23" x14ac:dyDescent="0.25">
      <c r="A7" s="3" t="s">
        <v>11</v>
      </c>
      <c r="B7" s="2">
        <v>49.99</v>
      </c>
      <c r="C7" s="4">
        <v>15</v>
      </c>
      <c r="D7" s="4">
        <f>SUM(H7,J7,L7,N7,P7,R7,T7,V7)</f>
        <v>14300</v>
      </c>
      <c r="E7" s="4">
        <f t="shared" ref="E7:E10" si="7">D7*100/C7/1000</f>
        <v>95.333333333333329</v>
      </c>
      <c r="F7" s="5">
        <f t="shared" ref="F7:F10" si="8">B7*10/E7</f>
        <v>5.2437062937062944</v>
      </c>
      <c r="G7" s="5">
        <f t="shared" ref="G7:G13" si="9">F7*100/E7</f>
        <v>5.5003912171744354</v>
      </c>
      <c r="H7" s="7">
        <v>5000</v>
      </c>
      <c r="I7" s="7">
        <f>H7*100/15</f>
        <v>33333.333333333336</v>
      </c>
      <c r="J7" s="7">
        <v>900</v>
      </c>
      <c r="K7" s="7">
        <f t="shared" si="0"/>
        <v>6000</v>
      </c>
      <c r="L7" s="7">
        <v>2200</v>
      </c>
      <c r="M7" s="7">
        <f t="shared" si="1"/>
        <v>14666.666666666666</v>
      </c>
      <c r="N7" s="7">
        <v>2200</v>
      </c>
      <c r="O7" s="7">
        <f t="shared" si="2"/>
        <v>14666.666666666666</v>
      </c>
      <c r="P7" s="7">
        <v>1800</v>
      </c>
      <c r="Q7" s="7">
        <f t="shared" si="3"/>
        <v>12000</v>
      </c>
      <c r="R7" s="7">
        <v>1500</v>
      </c>
      <c r="S7" s="7">
        <f t="shared" si="4"/>
        <v>10000</v>
      </c>
      <c r="T7" s="7">
        <v>500</v>
      </c>
      <c r="U7" s="7">
        <f t="shared" si="5"/>
        <v>3333.3333333333335</v>
      </c>
      <c r="V7" s="7">
        <v>200</v>
      </c>
      <c r="W7" s="7">
        <f t="shared" si="6"/>
        <v>1333.3333333333333</v>
      </c>
    </row>
    <row r="8" spans="1:23" x14ac:dyDescent="0.25">
      <c r="A8" s="3" t="s">
        <v>12</v>
      </c>
      <c r="B8" s="2">
        <v>51.98</v>
      </c>
      <c r="C8" s="4">
        <v>15</v>
      </c>
      <c r="D8" s="4">
        <f>SUM(H8,J8,L8,N8,P8,R8,T8,V8)</f>
        <v>9270</v>
      </c>
      <c r="E8" s="4">
        <f t="shared" si="7"/>
        <v>61.8</v>
      </c>
      <c r="F8" s="5">
        <f t="shared" si="8"/>
        <v>8.4110032362459535</v>
      </c>
      <c r="G8" s="5">
        <f t="shared" si="9"/>
        <v>13.610037599103485</v>
      </c>
      <c r="H8" s="7">
        <v>2500</v>
      </c>
      <c r="I8" s="7">
        <f>H8*100/15</f>
        <v>16666.666666666668</v>
      </c>
      <c r="J8" s="7">
        <v>1200</v>
      </c>
      <c r="K8" s="7">
        <f t="shared" si="0"/>
        <v>8000</v>
      </c>
      <c r="L8" s="7">
        <v>1200</v>
      </c>
      <c r="M8" s="7">
        <f t="shared" si="1"/>
        <v>8000</v>
      </c>
      <c r="N8" s="7">
        <v>1500</v>
      </c>
      <c r="O8" s="7">
        <f t="shared" si="2"/>
        <v>10000</v>
      </c>
      <c r="P8" s="7">
        <v>670</v>
      </c>
      <c r="Q8" s="7">
        <f t="shared" si="3"/>
        <v>4466.666666666667</v>
      </c>
      <c r="R8" s="7">
        <v>500</v>
      </c>
      <c r="S8" s="7">
        <f t="shared" si="4"/>
        <v>3333.3333333333335</v>
      </c>
      <c r="T8" s="7">
        <v>1200</v>
      </c>
      <c r="U8" s="7">
        <f t="shared" si="5"/>
        <v>8000</v>
      </c>
      <c r="V8" s="7">
        <v>500</v>
      </c>
      <c r="W8" s="7">
        <f t="shared" si="6"/>
        <v>3333.3333333333335</v>
      </c>
    </row>
    <row r="9" spans="1:23" x14ac:dyDescent="0.25">
      <c r="A9" s="3" t="s">
        <v>13</v>
      </c>
      <c r="B9" s="2">
        <v>59.8</v>
      </c>
      <c r="C9" s="4">
        <v>13</v>
      </c>
      <c r="D9" s="4">
        <f>SUM(H9,J9,L9,N9,P9,R9,T9,V9)</f>
        <v>10000</v>
      </c>
      <c r="E9" s="4">
        <f t="shared" si="7"/>
        <v>76.92307692307692</v>
      </c>
      <c r="F9" s="5">
        <f t="shared" si="8"/>
        <v>7.774</v>
      </c>
      <c r="G9" s="5">
        <f t="shared" si="9"/>
        <v>10.106199999999999</v>
      </c>
      <c r="H9" s="7">
        <v>2600</v>
      </c>
      <c r="I9" s="7">
        <f>H9*100/C9</f>
        <v>20000</v>
      </c>
      <c r="J9" s="7">
        <v>1100</v>
      </c>
      <c r="K9" s="7">
        <f>J9*100/C9</f>
        <v>8461.538461538461</v>
      </c>
      <c r="L9" s="7">
        <v>1100</v>
      </c>
      <c r="M9" s="7">
        <f>L9*100/C9</f>
        <v>8461.538461538461</v>
      </c>
      <c r="N9" s="7">
        <v>2300</v>
      </c>
      <c r="O9" s="7">
        <f>N9*100/C9</f>
        <v>17692.307692307691</v>
      </c>
      <c r="P9" s="7">
        <v>300</v>
      </c>
      <c r="Q9" s="7">
        <f>P9*100/C9</f>
        <v>2307.6923076923076</v>
      </c>
      <c r="R9" s="7">
        <v>1100</v>
      </c>
      <c r="S9" s="7">
        <f>R9*100/C9</f>
        <v>8461.538461538461</v>
      </c>
      <c r="T9" s="7">
        <v>1200</v>
      </c>
      <c r="U9" s="7">
        <f>T9*100/C9</f>
        <v>9230.7692307692305</v>
      </c>
      <c r="V9" s="7">
        <v>300</v>
      </c>
      <c r="W9" s="7">
        <f>V9*100/C9</f>
        <v>2307.6923076923076</v>
      </c>
    </row>
    <row r="10" spans="1:23" x14ac:dyDescent="0.25">
      <c r="A10" s="3" t="s">
        <v>14</v>
      </c>
      <c r="B10" s="2">
        <v>59.8</v>
      </c>
      <c r="C10" s="4">
        <v>13</v>
      </c>
      <c r="D10" s="4">
        <f>SUM(H10,J10,L10,N10,P10,R10,T10,V10)</f>
        <v>9650</v>
      </c>
      <c r="E10" s="4">
        <f t="shared" si="7"/>
        <v>74.230769230769241</v>
      </c>
      <c r="F10" s="5">
        <f t="shared" si="8"/>
        <v>8.0559585492227974</v>
      </c>
      <c r="G10" s="5">
        <f t="shared" si="9"/>
        <v>10.852586646621383</v>
      </c>
      <c r="H10" s="7">
        <v>2000</v>
      </c>
      <c r="I10" s="7">
        <f>H10*100/C10</f>
        <v>15384.615384615385</v>
      </c>
      <c r="J10" s="7">
        <v>1000</v>
      </c>
      <c r="K10" s="7">
        <f>J10*100/C10</f>
        <v>7692.3076923076924</v>
      </c>
      <c r="L10" s="7">
        <v>1000</v>
      </c>
      <c r="M10" s="7">
        <f>L10*100/C10</f>
        <v>7692.3076923076924</v>
      </c>
      <c r="N10" s="7">
        <v>2000</v>
      </c>
      <c r="O10" s="7">
        <f>N10*100/C10</f>
        <v>15384.615384615385</v>
      </c>
      <c r="P10" s="7">
        <v>1000</v>
      </c>
      <c r="Q10" s="7">
        <f>P10*100/C10</f>
        <v>7692.3076923076924</v>
      </c>
      <c r="R10" s="7">
        <v>1200</v>
      </c>
      <c r="S10" s="7">
        <f>R10*100/C10</f>
        <v>9230.7692307692305</v>
      </c>
      <c r="T10" s="7">
        <v>1200</v>
      </c>
      <c r="U10" s="7">
        <f>T10*100/C10</f>
        <v>9230.7692307692305</v>
      </c>
      <c r="V10" s="7">
        <v>250</v>
      </c>
      <c r="W10" s="7">
        <f>V10*100/C10</f>
        <v>1923.0769230769231</v>
      </c>
    </row>
    <row r="11" spans="1:23" x14ac:dyDescent="0.25">
      <c r="A11" s="3" t="s">
        <v>16</v>
      </c>
      <c r="B11" s="2">
        <v>59.98</v>
      </c>
      <c r="C11" s="4">
        <v>14</v>
      </c>
      <c r="D11" s="4">
        <f>SUM(H11,J11,L11,N11,P11,R11,T11,V11)</f>
        <v>9470</v>
      </c>
      <c r="E11" s="4">
        <f t="shared" ref="E11" si="10">D11*100/C11/1000</f>
        <v>67.642857142857139</v>
      </c>
      <c r="F11" s="5">
        <f t="shared" ref="F11" si="11">B11*10/E11</f>
        <v>8.8671594508975708</v>
      </c>
      <c r="G11" s="5">
        <f t="shared" si="9"/>
        <v>13.108789050957338</v>
      </c>
      <c r="H11" s="7">
        <v>2600</v>
      </c>
      <c r="I11" s="7">
        <f>H11*100/C11</f>
        <v>18571.428571428572</v>
      </c>
      <c r="J11" s="7">
        <v>1300</v>
      </c>
      <c r="K11" s="7">
        <f>J11*100/C11</f>
        <v>9285.7142857142862</v>
      </c>
      <c r="L11" s="7">
        <v>1300</v>
      </c>
      <c r="M11" s="7">
        <f>L11*100/C11</f>
        <v>9285.7142857142862</v>
      </c>
      <c r="N11" s="7">
        <v>1500</v>
      </c>
      <c r="O11" s="7">
        <f>N11*100/C11</f>
        <v>10714.285714285714</v>
      </c>
      <c r="P11" s="7">
        <v>1250</v>
      </c>
      <c r="Q11" s="7">
        <f>P11*100/C11</f>
        <v>8928.5714285714294</v>
      </c>
      <c r="R11" s="7">
        <v>750</v>
      </c>
      <c r="S11" s="7">
        <f>R11*100/C11</f>
        <v>5357.1428571428569</v>
      </c>
      <c r="T11" s="7">
        <v>520</v>
      </c>
      <c r="U11" s="7">
        <f>T11*100/C11</f>
        <v>3714.2857142857142</v>
      </c>
      <c r="V11" s="7">
        <v>250</v>
      </c>
      <c r="W11" s="7">
        <f t="shared" ref="W11:W12" si="12">V11*100/C11</f>
        <v>1785.7142857142858</v>
      </c>
    </row>
    <row r="12" spans="1:23" x14ac:dyDescent="0.25">
      <c r="A12" s="3" t="s">
        <v>17</v>
      </c>
      <c r="B12" s="2">
        <v>72.55</v>
      </c>
      <c r="C12" s="4">
        <v>13</v>
      </c>
      <c r="D12" s="4">
        <f>SUM(H12,J12,L12,N12,P12,R12,T12,V12)</f>
        <v>7360</v>
      </c>
      <c r="E12" s="4">
        <f t="shared" ref="E12" si="13">D12*100/C12/1000</f>
        <v>56.61538461538462</v>
      </c>
      <c r="F12" s="5">
        <f t="shared" ref="F12" si="14">B12*10/E12</f>
        <v>12.81453804347826</v>
      </c>
      <c r="G12" s="5">
        <f t="shared" si="9"/>
        <v>22.634374261578447</v>
      </c>
      <c r="H12" s="7">
        <v>2200</v>
      </c>
      <c r="I12" s="7">
        <f>H12*100/C12</f>
        <v>16923.076923076922</v>
      </c>
      <c r="J12" s="7">
        <v>1100</v>
      </c>
      <c r="K12" s="7">
        <f>J12*100/C12</f>
        <v>8461.538461538461</v>
      </c>
      <c r="L12" s="7">
        <v>1100</v>
      </c>
      <c r="M12" s="7">
        <f>L12*100/C12</f>
        <v>8461.538461538461</v>
      </c>
      <c r="N12" s="7">
        <v>1200</v>
      </c>
      <c r="O12" s="7">
        <f>N12*100/C12</f>
        <v>9230.7692307692305</v>
      </c>
      <c r="P12" s="7">
        <v>600</v>
      </c>
      <c r="Q12" s="7">
        <f>P12*100/C12</f>
        <v>4615.3846153846152</v>
      </c>
      <c r="R12" s="7">
        <v>600</v>
      </c>
      <c r="S12" s="7">
        <f>R12*100/C12</f>
        <v>4615.3846153846152</v>
      </c>
      <c r="T12" s="7">
        <v>400</v>
      </c>
      <c r="U12" s="7">
        <f>T12*100/C12</f>
        <v>3076.9230769230771</v>
      </c>
      <c r="V12" s="7">
        <v>160</v>
      </c>
      <c r="W12" s="7">
        <f t="shared" si="12"/>
        <v>1230.7692307692307</v>
      </c>
    </row>
    <row r="13" spans="1:23" x14ac:dyDescent="0.25">
      <c r="A13" s="3" t="s">
        <v>19</v>
      </c>
      <c r="B13" s="2">
        <v>72.55</v>
      </c>
      <c r="C13" s="4">
        <v>10</v>
      </c>
      <c r="D13" s="4">
        <f t="shared" ref="D13" si="15">SUM(H13,J13,L13,N13,P13,R13,T13,V13)</f>
        <v>10000</v>
      </c>
      <c r="E13" s="4">
        <f t="shared" ref="E13" si="16">D13*100/C13/1000</f>
        <v>100</v>
      </c>
      <c r="F13" s="5">
        <f t="shared" ref="F13" si="17">B13*10/E13</f>
        <v>7.2549999999999999</v>
      </c>
      <c r="G13" s="5">
        <f t="shared" si="9"/>
        <v>7.2549999999999999</v>
      </c>
      <c r="H13" s="7">
        <v>4500</v>
      </c>
      <c r="I13" s="7">
        <f>H13*100/C13</f>
        <v>45000</v>
      </c>
      <c r="J13" s="7">
        <v>2250</v>
      </c>
      <c r="K13" s="7">
        <f>J13*100/C13</f>
        <v>22500</v>
      </c>
      <c r="L13" s="7">
        <v>2250</v>
      </c>
      <c r="M13" s="7">
        <f>L13*100/C13</f>
        <v>22500</v>
      </c>
      <c r="N13" s="7">
        <v>200</v>
      </c>
      <c r="O13" s="7">
        <f>N13*100/C13</f>
        <v>2000</v>
      </c>
      <c r="P13" s="7">
        <v>200</v>
      </c>
      <c r="Q13" s="7">
        <f>P13*100/C13</f>
        <v>2000</v>
      </c>
      <c r="R13" s="7">
        <v>200</v>
      </c>
      <c r="S13" s="7">
        <f>R13*100/C13</f>
        <v>2000</v>
      </c>
      <c r="T13" s="7">
        <v>200</v>
      </c>
      <c r="U13" s="7">
        <f>T13*100/C13</f>
        <v>2000</v>
      </c>
      <c r="V13" s="7">
        <v>200</v>
      </c>
      <c r="W13" s="7">
        <f t="shared" ref="W13" si="18">V13*100/C13</f>
        <v>2000</v>
      </c>
    </row>
    <row r="14" spans="1:23" x14ac:dyDescent="0.25"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8:23" x14ac:dyDescent="0.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8:23" x14ac:dyDescent="0.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8:23" x14ac:dyDescent="0.25"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8:23" x14ac:dyDescent="0.2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8:23" x14ac:dyDescent="0.25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8:23" x14ac:dyDescent="0.25"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8:23" x14ac:dyDescent="0.25"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8:23" x14ac:dyDescent="0.25"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8:23" x14ac:dyDescent="0.25"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8:23" x14ac:dyDescent="0.25"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8:23" x14ac:dyDescent="0.25"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8:23" x14ac:dyDescent="0.25"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8:23" x14ac:dyDescent="0.2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8:23" x14ac:dyDescent="0.25"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8:23" x14ac:dyDescent="0.25"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8:23" x14ac:dyDescent="0.2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8:23" x14ac:dyDescent="0.25"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8:23" x14ac:dyDescent="0.25"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8:23" x14ac:dyDescent="0.25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8:23" x14ac:dyDescent="0.2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8:23" x14ac:dyDescent="0.25"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conditionalFormatting sqref="G6:G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Egal</dc:creator>
  <cp:lastModifiedBy>Tim Egal</cp:lastModifiedBy>
  <dcterms:created xsi:type="dcterms:W3CDTF">2016-08-12T06:56:32Z</dcterms:created>
  <dcterms:modified xsi:type="dcterms:W3CDTF">2016-08-12T07:56:46Z</dcterms:modified>
</cp:coreProperties>
</file>